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hswifmt3\doc\"/>
    </mc:Choice>
  </mc:AlternateContent>
  <xr:revisionPtr revIDLastSave="0" documentId="13_ncr:1_{0DCCFFE2-ABDC-49D1-AEFF-D7A705BEF47E}" xr6:coauthVersionLast="45" xr6:coauthVersionMax="45" xr10:uidLastSave="{00000000-0000-0000-0000-000000000000}"/>
  <bookViews>
    <workbookView xWindow="-120" yWindow="-120" windowWidth="20730" windowHeight="11160" xr2:uid="{71557AC0-3FF3-42A7-9D46-F61640EBDAE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2" i="1" l="1"/>
  <c r="K21" i="1"/>
  <c r="K20" i="1"/>
  <c r="K4" i="1"/>
  <c r="K23" i="1" l="1"/>
  <c r="L22" i="1" s="1"/>
  <c r="L14" i="1"/>
  <c r="K14" i="1"/>
  <c r="K11" i="1"/>
  <c r="L11" i="1"/>
  <c r="L10" i="1"/>
  <c r="K10" i="1"/>
  <c r="M10" i="1" s="1"/>
  <c r="L9" i="1"/>
  <c r="K9" i="1"/>
  <c r="M9" i="1" s="1"/>
  <c r="K8" i="1"/>
  <c r="L8" i="1"/>
  <c r="L7" i="1"/>
  <c r="K7" i="1"/>
  <c r="M7" i="1" s="1"/>
  <c r="L6" i="1"/>
  <c r="K6" i="1"/>
  <c r="M6" i="1" s="1"/>
  <c r="K5" i="1"/>
  <c r="L5" i="1"/>
  <c r="L4" i="1"/>
  <c r="M4" i="1" s="1"/>
  <c r="M8" i="1" l="1"/>
  <c r="M14" i="1"/>
  <c r="M5" i="1"/>
  <c r="L20" i="1"/>
  <c r="L12" i="1"/>
  <c r="L15" i="1" s="1"/>
  <c r="L23" i="1"/>
  <c r="L19" i="1"/>
  <c r="L21" i="1"/>
  <c r="M11" i="1"/>
  <c r="K12" i="1"/>
  <c r="M12" i="1" l="1"/>
  <c r="M15" i="1" s="1"/>
  <c r="K15" i="1"/>
</calcChain>
</file>

<file path=xl/sharedStrings.xml><?xml version="1.0" encoding="utf-8"?>
<sst xmlns="http://schemas.openxmlformats.org/spreadsheetml/2006/main" count="268" uniqueCount="94">
  <si>
    <t>ข้าราชการครูและบุคลากรทางการศึกษา ปี 2558</t>
  </si>
  <si>
    <t>ลำดับ</t>
  </si>
  <si>
    <t>ชื่อ - สกุล</t>
  </si>
  <si>
    <t>ตำแหน่ง</t>
  </si>
  <si>
    <t>วิทยฐานะ</t>
  </si>
  <si>
    <t>เพศ</t>
  </si>
  <si>
    <t>ผู้บริหาร</t>
  </si>
  <si>
    <t>ผู้อำนวยการ</t>
  </si>
  <si>
    <t>รองผู้อำนวยการ</t>
  </si>
  <si>
    <t>ชำนาญการพิเศษ</t>
  </si>
  <si>
    <t>ชำนาญการ</t>
  </si>
  <si>
    <t>ข้าราชการครู</t>
  </si>
  <si>
    <t xml:space="preserve">นางหทัยชนก  ถาแหล่ง </t>
  </si>
  <si>
    <t>ok</t>
  </si>
  <si>
    <t xml:space="preserve">ครู </t>
  </si>
  <si>
    <t xml:space="preserve">นางณัฐกานต์  ผลากอง </t>
  </si>
  <si>
    <t>นายปฐม  สมศรี</t>
  </si>
  <si>
    <t>ครู</t>
  </si>
  <si>
    <t xml:space="preserve">นางแสงพลอย  อุตส่าห์ </t>
  </si>
  <si>
    <t xml:space="preserve">นายวิชัย  อุ่นมหาวรรณ์ </t>
  </si>
  <si>
    <t xml:space="preserve">นายปพนธนัย  อินต๊ะอ้อม </t>
  </si>
  <si>
    <t xml:space="preserve">นายเชาวัฒน์  จินะราช </t>
  </si>
  <si>
    <t xml:space="preserve">นางบุหงา  วิชา </t>
  </si>
  <si>
    <t xml:space="preserve">นางสาวศิริเดียว  วงศา </t>
  </si>
  <si>
    <t xml:space="preserve">นางสาวกชพรรณ  ศรีทอง </t>
  </si>
  <si>
    <t xml:space="preserve">นางสาววรางค์จนา  เนตรธิยา </t>
  </si>
  <si>
    <t xml:space="preserve">นายสง่า  วิชา </t>
  </si>
  <si>
    <t xml:space="preserve">นางสาวกณิการ์  ปัญญาอิ่นแก้ว </t>
  </si>
  <si>
    <t xml:space="preserve">นางสาววราพร  บุญมี </t>
  </si>
  <si>
    <t xml:space="preserve">นางสาวทัศนีย์  กาอิน </t>
  </si>
  <si>
    <t xml:space="preserve">นางสาวปาริชาติ  ฤทธิ์กล้า </t>
  </si>
  <si>
    <t xml:space="preserve">นายชัยพฤษ  ทุกขนิโรธ </t>
  </si>
  <si>
    <t xml:space="preserve">นางสาวอภิรดา  ผ้าเจริญ </t>
  </si>
  <si>
    <t>ครูผู้ช่วย</t>
  </si>
  <si>
    <t xml:space="preserve">นายวันเฉลิม   ระลาธิ </t>
  </si>
  <si>
    <t xml:space="preserve">นางอุทุมพร  ปัญญาบุญ </t>
  </si>
  <si>
    <t xml:space="preserve">นายอัษฎาพงศ์  เวียงสี่ </t>
  </si>
  <si>
    <t xml:space="preserve">นางสาวธารทิพย์  สุวรรณจันทร์ </t>
  </si>
  <si>
    <t xml:space="preserve">นางสาวพรรณภา  ชิมโพธิ์ครัง </t>
  </si>
  <si>
    <t xml:space="preserve">นายพิบูลย์  แสงทอง </t>
  </si>
  <si>
    <t xml:space="preserve">นางสาวพิมพ์พิชญ์  สิริปัญญาแสง </t>
  </si>
  <si>
    <t>เช็ค</t>
  </si>
  <si>
    <t>นายธนณัฐ  เลิศสัจจานุรักษ์</t>
  </si>
  <si>
    <t>อภิญญา จองรัตน์</t>
  </si>
  <si>
    <t>สุกัญญา  ล่าอ๊อต</t>
  </si>
  <si>
    <t>ว่าที่ร้อยตรีทินกร  แก้วประทุม</t>
  </si>
  <si>
    <t>นางสาวศรันย์พร  จอมมงคล</t>
  </si>
  <si>
    <t>นายบุญศรี แก้วดำ</t>
  </si>
  <si>
    <t>พนักงานราชการ</t>
  </si>
  <si>
    <t xml:space="preserve">นายจีระศักดิ์  คำนิล </t>
  </si>
  <si>
    <t xml:space="preserve">นางสาวภัสวรลักษณ์  วรรณรัตน์ </t>
  </si>
  <si>
    <t xml:space="preserve">นายอุดม   สมบูรณ์ </t>
  </si>
  <si>
    <t>อัตราจ้าง</t>
  </si>
  <si>
    <t xml:space="preserve">ครูอัตราจ้าง </t>
  </si>
  <si>
    <t xml:space="preserve">นางสาวรุ่งฤดี  สุดใจ </t>
  </si>
  <si>
    <t xml:space="preserve">นายมนต์  ราชคม </t>
  </si>
  <si>
    <t>count</t>
  </si>
  <si>
    <t>สนับสนุนการสอน</t>
  </si>
  <si>
    <t xml:space="preserve">เจ้าหน้าที่ธุรการ </t>
  </si>
  <si>
    <t xml:space="preserve">นางสาวอาจาริยา  ครึ่งธิ </t>
  </si>
  <si>
    <t>กันยารัตน์ แก้วรากมุก</t>
  </si>
  <si>
    <t>นางสาวปภัสรีย์ ประมวลการ</t>
  </si>
  <si>
    <t>นายสุชาติ  ศรีธินนท์</t>
  </si>
  <si>
    <t>เฉลิมขวัญ  ครึ่งธิ</t>
  </si>
  <si>
    <t>ลูกจ้างประจำ</t>
  </si>
  <si>
    <t>ลูกจ้างชั่วคราว</t>
  </si>
  <si>
    <t>นางสาวสกุนีย์ กาอิน</t>
  </si>
  <si>
    <t>นักศึกษาฝึกประสบการณ์</t>
  </si>
  <si>
    <t>นายนรินทร์ แก้วรากมุก</t>
  </si>
  <si>
    <t>วรัญญา  จันริยา</t>
  </si>
  <si>
    <t>นางสาวกรรณิการ์ สิงห์บุญมา</t>
  </si>
  <si>
    <t>นายอินถา จันตา</t>
  </si>
  <si>
    <t xml:space="preserve">นายอนุรักษ์  เทพวงศ์ </t>
  </si>
  <si>
    <t xml:space="preserve">นายสมบูรณ์  พิกุล </t>
  </si>
  <si>
    <t>นายณรงค์  เรืองวิลัย</t>
  </si>
  <si>
    <t>นายดวงจันทร์ ธรรมยศ</t>
  </si>
  <si>
    <t xml:space="preserve">นายเงิน  ทาแกง </t>
  </si>
  <si>
    <t xml:space="preserve">นายจรัญ  แก้วบังวัน </t>
  </si>
  <si>
    <t>นายวิทยา  ทาแกง</t>
  </si>
  <si>
    <t>นายถนัด ราชคม</t>
  </si>
  <si>
    <t>เจ้าหน้าที่วิชาการ</t>
  </si>
  <si>
    <t>เจ้าหน้าที่พัสดุ</t>
  </si>
  <si>
    <t>สรุปจำนวนครูและบุคลากรแยกตามตำแหน่ง</t>
  </si>
  <si>
    <t>ชาย</t>
  </si>
  <si>
    <t>หญิง</t>
  </si>
  <si>
    <t>รวม</t>
  </si>
  <si>
    <t>ครูอัตราจ้าง</t>
  </si>
  <si>
    <t>นายบุญธรรม ดอกสนธิ์</t>
  </si>
  <si>
    <t>ถึง ต.ค 58</t>
  </si>
  <si>
    <t>มาเดือน ธค 58</t>
  </si>
  <si>
    <t>รวม นักศึกษา</t>
  </si>
  <si>
    <t>นางสาวสกาวเดือน  วงค์ราช</t>
  </si>
  <si>
    <t>จำนวน</t>
  </si>
  <si>
    <t>ร้อยละ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</si>
</sst>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3" borderId="0" xfId="0" applyFill="1"/>
    <xf numFmtId="0" fontId="1" fillId="2" borderId="0" xfId="0" applyFont="1" applyFill="1"/>
    <xf numFmtId="0" fontId="0" fillId="0" borderId="2" xfId="0" applyFill="1" applyBorder="1"/>
    <xf numFmtId="2" fontId="0" fillId="0" borderId="0" xfId="0" applyNumberFormat="1"/>
    <xf numFmtId="0" fontId="3" fillId="2" borderId="0" xfId="0" applyFont="1" applyFill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A14AD-5739-4737-968F-FCDE10C09D12}">
  <dimension ref="A1:M88"/>
  <sheetViews>
    <sheetView tabSelected="1" topLeftCell="A7" workbookViewId="0">
      <selection activeCell="J22" sqref="J22"/>
    </sheetView>
  </sheetViews>
  <sheetFormatPr defaultRowHeight="14.25" x14ac:dyDescent="0.2"/>
  <cols>
    <col min="3" max="3" width="22.5" customWidth="1"/>
    <col min="4" max="4" width="6.5" customWidth="1"/>
    <col min="5" max="5" width="14.75" customWidth="1"/>
    <col min="6" max="6" width="13.25" customWidth="1"/>
    <col min="7" max="7" width="6.875" customWidth="1"/>
    <col min="10" max="10" width="13.625" customWidth="1"/>
    <col min="12" max="12" width="9.5" bestFit="1" customWidth="1"/>
  </cols>
  <sheetData>
    <row r="1" spans="1:13" x14ac:dyDescent="0.2">
      <c r="A1" t="s">
        <v>0</v>
      </c>
    </row>
    <row r="2" spans="1:13" x14ac:dyDescent="0.2">
      <c r="A2" t="s">
        <v>6</v>
      </c>
      <c r="J2" t="s">
        <v>82</v>
      </c>
    </row>
    <row r="3" spans="1:13" x14ac:dyDescent="0.2">
      <c r="A3" s="1" t="s">
        <v>56</v>
      </c>
      <c r="B3" s="1" t="s">
        <v>1</v>
      </c>
      <c r="C3" s="1" t="s">
        <v>2</v>
      </c>
      <c r="D3" s="1" t="s">
        <v>41</v>
      </c>
      <c r="E3" s="1" t="s">
        <v>3</v>
      </c>
      <c r="F3" s="1" t="s">
        <v>4</v>
      </c>
      <c r="G3" s="1" t="s">
        <v>5</v>
      </c>
      <c r="J3" s="5" t="s">
        <v>3</v>
      </c>
      <c r="K3" s="5" t="s">
        <v>83</v>
      </c>
      <c r="L3" s="5" t="s">
        <v>84</v>
      </c>
      <c r="M3" s="5" t="s">
        <v>85</v>
      </c>
    </row>
    <row r="4" spans="1:13" x14ac:dyDescent="0.2">
      <c r="A4">
        <v>1</v>
      </c>
      <c r="B4" s="2">
        <v>1</v>
      </c>
      <c r="C4" s="2" t="s">
        <v>87</v>
      </c>
      <c r="D4" s="2"/>
      <c r="E4" s="2" t="s">
        <v>7</v>
      </c>
      <c r="F4" s="2" t="s">
        <v>9</v>
      </c>
      <c r="G4" s="2">
        <v>1</v>
      </c>
      <c r="H4" s="7" t="s">
        <v>88</v>
      </c>
      <c r="J4" t="s">
        <v>7</v>
      </c>
      <c r="K4">
        <f>COUNTIF($G4,"1")</f>
        <v>1</v>
      </c>
      <c r="L4">
        <f>COUNTIF(G$4,"2")</f>
        <v>0</v>
      </c>
      <c r="M4">
        <f t="shared" ref="M4:M11" si="0">SUM(K4:L4)</f>
        <v>1</v>
      </c>
    </row>
    <row r="5" spans="1:13" x14ac:dyDescent="0.2">
      <c r="B5">
        <v>2</v>
      </c>
      <c r="C5" s="2" t="s">
        <v>62</v>
      </c>
      <c r="D5" s="2"/>
      <c r="E5" s="2" t="s">
        <v>7</v>
      </c>
      <c r="F5" s="2" t="s">
        <v>9</v>
      </c>
      <c r="G5" s="2">
        <v>1</v>
      </c>
      <c r="H5" s="7" t="s">
        <v>89</v>
      </c>
      <c r="J5" t="s">
        <v>8</v>
      </c>
      <c r="K5">
        <f>COUNTIF(G$6:G$7,"1")</f>
        <v>2</v>
      </c>
      <c r="L5">
        <f>COUNTIF(G$6:G$7,"2")</f>
        <v>0</v>
      </c>
      <c r="M5">
        <f t="shared" si="0"/>
        <v>2</v>
      </c>
    </row>
    <row r="6" spans="1:13" x14ac:dyDescent="0.2">
      <c r="A6">
        <v>2</v>
      </c>
      <c r="B6" s="2">
        <v>3</v>
      </c>
      <c r="C6" s="2" t="s">
        <v>74</v>
      </c>
      <c r="D6" s="2"/>
      <c r="E6" s="2" t="s">
        <v>8</v>
      </c>
      <c r="F6" s="2" t="s">
        <v>10</v>
      </c>
      <c r="G6" s="2">
        <v>1</v>
      </c>
      <c r="J6" t="s">
        <v>17</v>
      </c>
      <c r="K6">
        <f>COUNTIF(G$11:G$45,"1")</f>
        <v>12</v>
      </c>
      <c r="L6">
        <f>COUNTIF(G$11:G$45,"2")</f>
        <v>19</v>
      </c>
      <c r="M6">
        <f t="shared" si="0"/>
        <v>31</v>
      </c>
    </row>
    <row r="7" spans="1:13" x14ac:dyDescent="0.2">
      <c r="A7">
        <v>3</v>
      </c>
      <c r="B7" s="2">
        <v>4</v>
      </c>
      <c r="C7" s="2" t="s">
        <v>75</v>
      </c>
      <c r="D7" s="2"/>
      <c r="E7" s="2" t="s">
        <v>8</v>
      </c>
      <c r="F7" s="2" t="s">
        <v>9</v>
      </c>
      <c r="G7" s="2">
        <v>1</v>
      </c>
      <c r="J7" t="s">
        <v>48</v>
      </c>
      <c r="K7">
        <f>COUNTIF(G$48:G$52,"1")</f>
        <v>2</v>
      </c>
      <c r="L7">
        <f>COUNTIF(G$48:G$52,"2")</f>
        <v>1</v>
      </c>
      <c r="M7">
        <f t="shared" si="0"/>
        <v>3</v>
      </c>
    </row>
    <row r="8" spans="1:13" x14ac:dyDescent="0.2">
      <c r="B8" s="2"/>
      <c r="C8" s="2"/>
      <c r="D8" s="2"/>
      <c r="E8" s="2"/>
      <c r="F8" s="2"/>
      <c r="G8" s="2"/>
      <c r="J8" t="s">
        <v>86</v>
      </c>
      <c r="K8">
        <f>COUNTIF(G$55:G$59,"1")</f>
        <v>1</v>
      </c>
      <c r="L8">
        <f>COUNTIF(G$55:G$59,"2")</f>
        <v>3</v>
      </c>
      <c r="M8">
        <f t="shared" si="0"/>
        <v>4</v>
      </c>
    </row>
    <row r="9" spans="1:13" x14ac:dyDescent="0.2">
      <c r="A9" t="s">
        <v>11</v>
      </c>
      <c r="J9" t="s">
        <v>57</v>
      </c>
      <c r="K9">
        <f>COUNTIF(G$62:G$66,"1")</f>
        <v>1</v>
      </c>
      <c r="L9">
        <f>COUNTIF(G$62:G$66,"2")</f>
        <v>2</v>
      </c>
      <c r="M9">
        <f t="shared" si="0"/>
        <v>3</v>
      </c>
    </row>
    <row r="10" spans="1:13" x14ac:dyDescent="0.2">
      <c r="A10" s="1" t="s">
        <v>56</v>
      </c>
      <c r="B10" s="1" t="s">
        <v>1</v>
      </c>
      <c r="C10" s="1" t="s">
        <v>2</v>
      </c>
      <c r="D10" s="1" t="s">
        <v>41</v>
      </c>
      <c r="E10" s="1" t="s">
        <v>3</v>
      </c>
      <c r="F10" s="1" t="s">
        <v>4</v>
      </c>
      <c r="G10" s="1" t="s">
        <v>5</v>
      </c>
      <c r="J10" t="s">
        <v>64</v>
      </c>
      <c r="K10">
        <f>COUNTIF(G$69:G$73,"1")</f>
        <v>3</v>
      </c>
      <c r="L10">
        <f>COUNTIF(G$69:G$73,"2")</f>
        <v>0</v>
      </c>
      <c r="M10">
        <f t="shared" si="0"/>
        <v>3</v>
      </c>
    </row>
    <row r="11" spans="1:13" x14ac:dyDescent="0.2">
      <c r="A11">
        <v>4</v>
      </c>
      <c r="B11">
        <v>1</v>
      </c>
      <c r="C11" t="s">
        <v>12</v>
      </c>
      <c r="D11" t="s">
        <v>13</v>
      </c>
      <c r="E11" t="s">
        <v>14</v>
      </c>
      <c r="F11" t="s">
        <v>9</v>
      </c>
      <c r="G11">
        <v>2</v>
      </c>
      <c r="J11" t="s">
        <v>65</v>
      </c>
      <c r="K11">
        <f>COUNTIF(G$76:G$83,"1")</f>
        <v>4</v>
      </c>
      <c r="L11">
        <f>COUNTIF(G$76:G$83,"2")</f>
        <v>0</v>
      </c>
      <c r="M11">
        <f t="shared" si="0"/>
        <v>4</v>
      </c>
    </row>
    <row r="12" spans="1:13" x14ac:dyDescent="0.2">
      <c r="A12">
        <v>5</v>
      </c>
      <c r="B12">
        <v>2</v>
      </c>
      <c r="C12" t="s">
        <v>15</v>
      </c>
      <c r="D12" t="s">
        <v>13</v>
      </c>
      <c r="E12" t="s">
        <v>14</v>
      </c>
      <c r="F12" t="s">
        <v>9</v>
      </c>
      <c r="G12">
        <v>2</v>
      </c>
      <c r="J12" s="6" t="s">
        <v>85</v>
      </c>
      <c r="K12" s="1">
        <f>SUM(K4:K11)</f>
        <v>26</v>
      </c>
      <c r="L12" s="1">
        <f>SUM(L4:L11)</f>
        <v>25</v>
      </c>
      <c r="M12" s="1">
        <f>K12+L12</f>
        <v>51</v>
      </c>
    </row>
    <row r="13" spans="1:13" x14ac:dyDescent="0.2">
      <c r="A13">
        <v>6</v>
      </c>
      <c r="B13">
        <v>3</v>
      </c>
      <c r="C13" t="s">
        <v>16</v>
      </c>
      <c r="D13" t="s">
        <v>13</v>
      </c>
      <c r="E13" t="s">
        <v>17</v>
      </c>
      <c r="F13" t="s">
        <v>10</v>
      </c>
      <c r="G13">
        <v>1</v>
      </c>
    </row>
    <row r="14" spans="1:13" x14ac:dyDescent="0.2">
      <c r="A14">
        <v>7</v>
      </c>
      <c r="B14">
        <v>4</v>
      </c>
      <c r="C14" t="s">
        <v>18</v>
      </c>
      <c r="D14" t="s">
        <v>13</v>
      </c>
      <c r="E14" t="s">
        <v>14</v>
      </c>
      <c r="F14" t="s">
        <v>9</v>
      </c>
      <c r="G14">
        <v>2</v>
      </c>
      <c r="J14" t="s">
        <v>67</v>
      </c>
      <c r="K14">
        <f>COUNTIF(G$85:G$98,"1")</f>
        <v>1</v>
      </c>
      <c r="L14">
        <f>COUNTIF(G$85:G$98,"2")</f>
        <v>3</v>
      </c>
      <c r="M14">
        <f>SUM(K14:L14)</f>
        <v>4</v>
      </c>
    </row>
    <row r="15" spans="1:13" x14ac:dyDescent="0.2">
      <c r="A15">
        <v>8</v>
      </c>
      <c r="B15">
        <v>5</v>
      </c>
      <c r="C15" t="s">
        <v>19</v>
      </c>
      <c r="D15" t="s">
        <v>13</v>
      </c>
      <c r="E15" t="s">
        <v>14</v>
      </c>
      <c r="F15" t="s">
        <v>10</v>
      </c>
      <c r="G15">
        <v>1</v>
      </c>
      <c r="J15" t="s">
        <v>90</v>
      </c>
      <c r="K15">
        <f>SUM(K12:K14)</f>
        <v>27</v>
      </c>
      <c r="L15">
        <f>SUM(L12:L14)</f>
        <v>28</v>
      </c>
      <c r="M15">
        <f>M12+M14</f>
        <v>55</v>
      </c>
    </row>
    <row r="16" spans="1:13" x14ac:dyDescent="0.2">
      <c r="A16">
        <v>9</v>
      </c>
      <c r="B16">
        <v>6</v>
      </c>
      <c r="C16" t="s">
        <v>20</v>
      </c>
      <c r="D16" t="s">
        <v>13</v>
      </c>
      <c r="E16" t="s">
        <v>14</v>
      </c>
      <c r="F16" t="s">
        <v>10</v>
      </c>
      <c r="G16">
        <v>1</v>
      </c>
    </row>
    <row r="17" spans="1:12" x14ac:dyDescent="0.2">
      <c r="A17">
        <v>10</v>
      </c>
      <c r="B17">
        <v>7</v>
      </c>
      <c r="C17" t="s">
        <v>21</v>
      </c>
      <c r="D17" t="s">
        <v>13</v>
      </c>
      <c r="E17" t="s">
        <v>14</v>
      </c>
      <c r="F17" t="s">
        <v>10</v>
      </c>
      <c r="G17">
        <v>1</v>
      </c>
    </row>
    <row r="18" spans="1:12" x14ac:dyDescent="0.2">
      <c r="A18">
        <v>11</v>
      </c>
      <c r="B18">
        <v>8</v>
      </c>
      <c r="C18" t="s">
        <v>22</v>
      </c>
      <c r="D18" t="s">
        <v>13</v>
      </c>
      <c r="E18" t="s">
        <v>14</v>
      </c>
      <c r="F18" t="s">
        <v>10</v>
      </c>
      <c r="G18">
        <v>2</v>
      </c>
      <c r="J18" s="9" t="s">
        <v>4</v>
      </c>
      <c r="K18" s="9" t="s">
        <v>92</v>
      </c>
      <c r="L18" s="9" t="s">
        <v>93</v>
      </c>
    </row>
    <row r="19" spans="1:12" x14ac:dyDescent="0.2">
      <c r="A19">
        <v>12</v>
      </c>
      <c r="B19">
        <v>9</v>
      </c>
      <c r="C19" t="s">
        <v>23</v>
      </c>
      <c r="D19" t="s">
        <v>13</v>
      </c>
      <c r="E19" t="s">
        <v>14</v>
      </c>
      <c r="F19" t="s">
        <v>9</v>
      </c>
      <c r="G19">
        <v>2</v>
      </c>
      <c r="J19" t="s">
        <v>9</v>
      </c>
      <c r="K19">
        <v>6</v>
      </c>
      <c r="L19" s="8">
        <f>K19*100/$K$23</f>
        <v>17.647058823529413</v>
      </c>
    </row>
    <row r="20" spans="1:12" x14ac:dyDescent="0.2">
      <c r="A20">
        <v>13</v>
      </c>
      <c r="B20">
        <v>10</v>
      </c>
      <c r="C20" t="s">
        <v>24</v>
      </c>
      <c r="D20" t="s">
        <v>13</v>
      </c>
      <c r="E20" t="s">
        <v>14</v>
      </c>
      <c r="F20" t="s">
        <v>10</v>
      </c>
      <c r="G20">
        <v>2</v>
      </c>
      <c r="J20" t="s">
        <v>10</v>
      </c>
      <c r="K20">
        <f>COUNTIF($F4:$F41,"ชำนาญการ")</f>
        <v>12</v>
      </c>
      <c r="L20" s="8">
        <f t="shared" ref="L20:L23" si="1">K20*100/$K$23</f>
        <v>35.294117647058826</v>
      </c>
    </row>
    <row r="21" spans="1:12" x14ac:dyDescent="0.2">
      <c r="A21">
        <v>14</v>
      </c>
      <c r="B21">
        <v>11</v>
      </c>
      <c r="C21" t="s">
        <v>25</v>
      </c>
      <c r="D21" t="s">
        <v>13</v>
      </c>
      <c r="E21" t="s">
        <v>14</v>
      </c>
      <c r="F21" t="s">
        <v>10</v>
      </c>
      <c r="G21">
        <v>2</v>
      </c>
      <c r="J21" t="s">
        <v>17</v>
      </c>
      <c r="K21">
        <f>COUNTIF($F4:$F41,"ครู")</f>
        <v>15</v>
      </c>
      <c r="L21" s="8">
        <f t="shared" si="1"/>
        <v>44.117647058823529</v>
      </c>
    </row>
    <row r="22" spans="1:12" x14ac:dyDescent="0.2">
      <c r="A22">
        <v>15</v>
      </c>
      <c r="B22">
        <v>12</v>
      </c>
      <c r="C22" t="s">
        <v>26</v>
      </c>
      <c r="D22" t="s">
        <v>13</v>
      </c>
      <c r="E22" t="s">
        <v>14</v>
      </c>
      <c r="F22" t="s">
        <v>10</v>
      </c>
      <c r="G22">
        <v>1</v>
      </c>
      <c r="J22" t="s">
        <v>33</v>
      </c>
      <c r="K22">
        <f>COUNTIF($F4:$F41,"ครูผู้ช่วย")</f>
        <v>1</v>
      </c>
      <c r="L22" s="8">
        <f t="shared" si="1"/>
        <v>2.9411764705882355</v>
      </c>
    </row>
    <row r="23" spans="1:12" x14ac:dyDescent="0.2">
      <c r="A23">
        <v>16</v>
      </c>
      <c r="B23">
        <v>13</v>
      </c>
      <c r="C23" t="s">
        <v>27</v>
      </c>
      <c r="D23" t="s">
        <v>13</v>
      </c>
      <c r="E23" t="s">
        <v>14</v>
      </c>
      <c r="F23" t="s">
        <v>10</v>
      </c>
      <c r="G23">
        <v>2</v>
      </c>
      <c r="J23" t="s">
        <v>85</v>
      </c>
      <c r="K23">
        <f>SUM(K19:K22)</f>
        <v>34</v>
      </c>
      <c r="L23" s="8">
        <f t="shared" si="1"/>
        <v>100</v>
      </c>
    </row>
    <row r="24" spans="1:12" x14ac:dyDescent="0.2">
      <c r="A24">
        <v>17</v>
      </c>
      <c r="B24">
        <v>14</v>
      </c>
      <c r="C24" t="s">
        <v>28</v>
      </c>
      <c r="D24" t="s">
        <v>13</v>
      </c>
      <c r="E24" t="s">
        <v>14</v>
      </c>
      <c r="F24" t="s">
        <v>17</v>
      </c>
      <c r="G24">
        <v>2</v>
      </c>
    </row>
    <row r="25" spans="1:12" x14ac:dyDescent="0.2">
      <c r="A25">
        <v>18</v>
      </c>
      <c r="B25">
        <v>15</v>
      </c>
      <c r="C25" t="s">
        <v>29</v>
      </c>
      <c r="D25" t="s">
        <v>13</v>
      </c>
      <c r="E25" t="s">
        <v>14</v>
      </c>
      <c r="F25" t="s">
        <v>17</v>
      </c>
      <c r="G25">
        <v>2</v>
      </c>
    </row>
    <row r="26" spans="1:12" x14ac:dyDescent="0.2">
      <c r="A26">
        <v>19</v>
      </c>
      <c r="B26">
        <v>16</v>
      </c>
      <c r="C26" t="s">
        <v>30</v>
      </c>
      <c r="D26" t="s">
        <v>13</v>
      </c>
      <c r="E26" t="s">
        <v>14</v>
      </c>
      <c r="F26" t="s">
        <v>17</v>
      </c>
      <c r="G26">
        <v>2</v>
      </c>
    </row>
    <row r="27" spans="1:12" x14ac:dyDescent="0.2">
      <c r="A27">
        <v>20</v>
      </c>
      <c r="B27">
        <v>17</v>
      </c>
      <c r="C27" t="s">
        <v>31</v>
      </c>
      <c r="D27" t="s">
        <v>13</v>
      </c>
      <c r="E27" t="s">
        <v>14</v>
      </c>
      <c r="F27" t="s">
        <v>17</v>
      </c>
      <c r="G27">
        <v>1</v>
      </c>
    </row>
    <row r="28" spans="1:12" x14ac:dyDescent="0.2">
      <c r="A28">
        <v>21</v>
      </c>
      <c r="B28">
        <v>18</v>
      </c>
      <c r="C28" t="s">
        <v>32</v>
      </c>
      <c r="D28" t="s">
        <v>13</v>
      </c>
      <c r="E28" t="s">
        <v>14</v>
      </c>
      <c r="F28" t="s">
        <v>33</v>
      </c>
      <c r="G28">
        <v>2</v>
      </c>
    </row>
    <row r="29" spans="1:12" x14ac:dyDescent="0.2">
      <c r="A29">
        <v>22</v>
      </c>
      <c r="B29">
        <v>19</v>
      </c>
      <c r="C29" t="s">
        <v>34</v>
      </c>
      <c r="D29" t="s">
        <v>13</v>
      </c>
      <c r="E29" t="s">
        <v>14</v>
      </c>
      <c r="F29" t="s">
        <v>17</v>
      </c>
      <c r="G29">
        <v>1</v>
      </c>
    </row>
    <row r="30" spans="1:12" x14ac:dyDescent="0.2">
      <c r="A30">
        <v>23</v>
      </c>
      <c r="B30">
        <v>20</v>
      </c>
      <c r="C30" t="s">
        <v>35</v>
      </c>
      <c r="D30" t="s">
        <v>13</v>
      </c>
      <c r="E30" t="s">
        <v>14</v>
      </c>
      <c r="F30" t="s">
        <v>17</v>
      </c>
      <c r="G30">
        <v>2</v>
      </c>
    </row>
    <row r="31" spans="1:12" x14ac:dyDescent="0.2">
      <c r="A31">
        <v>24</v>
      </c>
      <c r="B31">
        <v>21</v>
      </c>
      <c r="C31" t="s">
        <v>36</v>
      </c>
      <c r="D31" t="s">
        <v>13</v>
      </c>
      <c r="E31" t="s">
        <v>14</v>
      </c>
      <c r="F31" t="s">
        <v>17</v>
      </c>
      <c r="G31">
        <v>1</v>
      </c>
    </row>
    <row r="32" spans="1:12" x14ac:dyDescent="0.2">
      <c r="A32">
        <v>25</v>
      </c>
      <c r="B32">
        <v>22</v>
      </c>
      <c r="C32" t="s">
        <v>37</v>
      </c>
      <c r="D32" t="s">
        <v>13</v>
      </c>
      <c r="E32" t="s">
        <v>14</v>
      </c>
      <c r="F32" t="s">
        <v>17</v>
      </c>
      <c r="G32">
        <v>2</v>
      </c>
    </row>
    <row r="33" spans="1:7" x14ac:dyDescent="0.2">
      <c r="A33">
        <v>26</v>
      </c>
      <c r="B33">
        <v>23</v>
      </c>
      <c r="C33" t="s">
        <v>38</v>
      </c>
      <c r="D33" t="s">
        <v>13</v>
      </c>
      <c r="E33" t="s">
        <v>14</v>
      </c>
      <c r="F33" t="s">
        <v>17</v>
      </c>
      <c r="G33">
        <v>2</v>
      </c>
    </row>
    <row r="34" spans="1:7" x14ac:dyDescent="0.2">
      <c r="A34">
        <v>27</v>
      </c>
      <c r="B34">
        <v>24</v>
      </c>
      <c r="C34" t="s">
        <v>39</v>
      </c>
      <c r="D34" t="s">
        <v>13</v>
      </c>
      <c r="E34" t="s">
        <v>14</v>
      </c>
      <c r="F34" t="s">
        <v>17</v>
      </c>
      <c r="G34">
        <v>1</v>
      </c>
    </row>
    <row r="35" spans="1:7" x14ac:dyDescent="0.2">
      <c r="A35">
        <v>28</v>
      </c>
      <c r="B35">
        <v>25</v>
      </c>
      <c r="C35" t="s">
        <v>40</v>
      </c>
      <c r="D35" t="s">
        <v>13</v>
      </c>
      <c r="E35" t="s">
        <v>14</v>
      </c>
      <c r="F35" t="s">
        <v>17</v>
      </c>
      <c r="G35">
        <v>2</v>
      </c>
    </row>
    <row r="36" spans="1:7" x14ac:dyDescent="0.2">
      <c r="A36">
        <v>29</v>
      </c>
      <c r="B36">
        <v>26</v>
      </c>
      <c r="C36" t="s">
        <v>47</v>
      </c>
      <c r="D36" t="s">
        <v>13</v>
      </c>
      <c r="E36" t="s">
        <v>17</v>
      </c>
      <c r="F36" t="s">
        <v>10</v>
      </c>
      <c r="G36">
        <v>1</v>
      </c>
    </row>
    <row r="37" spans="1:7" x14ac:dyDescent="0.2">
      <c r="A37">
        <v>30</v>
      </c>
      <c r="B37">
        <v>27</v>
      </c>
      <c r="C37" s="3" t="s">
        <v>46</v>
      </c>
      <c r="D37" t="s">
        <v>13</v>
      </c>
      <c r="E37" t="s">
        <v>17</v>
      </c>
      <c r="F37" t="s">
        <v>17</v>
      </c>
      <c r="G37">
        <v>2</v>
      </c>
    </row>
    <row r="38" spans="1:7" x14ac:dyDescent="0.2">
      <c r="A38">
        <v>31</v>
      </c>
      <c r="B38">
        <v>28</v>
      </c>
      <c r="C38" t="s">
        <v>45</v>
      </c>
      <c r="D38" t="s">
        <v>13</v>
      </c>
      <c r="E38" t="s">
        <v>17</v>
      </c>
      <c r="F38" t="s">
        <v>17</v>
      </c>
      <c r="G38">
        <v>1</v>
      </c>
    </row>
    <row r="39" spans="1:7" x14ac:dyDescent="0.2">
      <c r="A39">
        <v>32</v>
      </c>
      <c r="B39">
        <v>29</v>
      </c>
      <c r="C39" t="s">
        <v>44</v>
      </c>
      <c r="E39" t="s">
        <v>17</v>
      </c>
      <c r="F39" t="s">
        <v>17</v>
      </c>
      <c r="G39">
        <v>2</v>
      </c>
    </row>
    <row r="40" spans="1:7" x14ac:dyDescent="0.2">
      <c r="A40">
        <v>33</v>
      </c>
      <c r="B40">
        <v>30</v>
      </c>
      <c r="C40" t="s">
        <v>43</v>
      </c>
      <c r="D40" t="s">
        <v>13</v>
      </c>
      <c r="E40" t="s">
        <v>17</v>
      </c>
      <c r="F40" t="s">
        <v>10</v>
      </c>
      <c r="G40">
        <v>2</v>
      </c>
    </row>
    <row r="41" spans="1:7" x14ac:dyDescent="0.2">
      <c r="A41">
        <v>34</v>
      </c>
      <c r="B41">
        <v>31</v>
      </c>
      <c r="C41" s="3" t="s">
        <v>42</v>
      </c>
      <c r="D41" t="s">
        <v>13</v>
      </c>
      <c r="E41" t="s">
        <v>17</v>
      </c>
      <c r="F41" t="s">
        <v>17</v>
      </c>
      <c r="G41">
        <v>1</v>
      </c>
    </row>
    <row r="46" spans="1:7" x14ac:dyDescent="0.2">
      <c r="B46" t="s">
        <v>48</v>
      </c>
    </row>
    <row r="47" spans="1:7" x14ac:dyDescent="0.2">
      <c r="A47" s="1" t="s">
        <v>56</v>
      </c>
      <c r="B47" s="1" t="s">
        <v>1</v>
      </c>
      <c r="C47" s="1" t="s">
        <v>2</v>
      </c>
      <c r="D47" s="1" t="s">
        <v>41</v>
      </c>
      <c r="E47" s="1" t="s">
        <v>3</v>
      </c>
      <c r="F47" s="1" t="s">
        <v>4</v>
      </c>
      <c r="G47" s="1" t="s">
        <v>5</v>
      </c>
    </row>
    <row r="48" spans="1:7" x14ac:dyDescent="0.2">
      <c r="A48">
        <v>35</v>
      </c>
      <c r="B48">
        <v>1</v>
      </c>
      <c r="C48" t="s">
        <v>51</v>
      </c>
      <c r="E48" t="s">
        <v>48</v>
      </c>
      <c r="G48">
        <v>1</v>
      </c>
    </row>
    <row r="49" spans="1:7" x14ac:dyDescent="0.2">
      <c r="A49">
        <v>36</v>
      </c>
      <c r="B49">
        <v>2</v>
      </c>
      <c r="C49" t="s">
        <v>50</v>
      </c>
      <c r="E49" t="s">
        <v>48</v>
      </c>
      <c r="G49">
        <v>2</v>
      </c>
    </row>
    <row r="50" spans="1:7" x14ac:dyDescent="0.2">
      <c r="A50">
        <v>37</v>
      </c>
      <c r="B50">
        <v>3</v>
      </c>
      <c r="C50" t="s">
        <v>49</v>
      </c>
      <c r="E50" t="s">
        <v>48</v>
      </c>
      <c r="G50">
        <v>1</v>
      </c>
    </row>
    <row r="53" spans="1:7" x14ac:dyDescent="0.2">
      <c r="A53" t="s">
        <v>52</v>
      </c>
    </row>
    <row r="54" spans="1:7" x14ac:dyDescent="0.2">
      <c r="A54" s="1" t="s">
        <v>56</v>
      </c>
      <c r="B54" s="1" t="s">
        <v>1</v>
      </c>
      <c r="C54" s="1" t="s">
        <v>2</v>
      </c>
      <c r="D54" s="1" t="s">
        <v>41</v>
      </c>
      <c r="E54" s="1" t="s">
        <v>3</v>
      </c>
      <c r="F54" s="1" t="s">
        <v>4</v>
      </c>
      <c r="G54" s="1" t="s">
        <v>5</v>
      </c>
    </row>
    <row r="55" spans="1:7" x14ac:dyDescent="0.2">
      <c r="A55">
        <v>38</v>
      </c>
      <c r="B55">
        <v>1</v>
      </c>
      <c r="C55" t="s">
        <v>55</v>
      </c>
      <c r="E55" t="s">
        <v>53</v>
      </c>
      <c r="G55">
        <v>1</v>
      </c>
    </row>
    <row r="56" spans="1:7" x14ac:dyDescent="0.2">
      <c r="A56">
        <v>39</v>
      </c>
      <c r="B56">
        <v>2</v>
      </c>
      <c r="C56" t="s">
        <v>54</v>
      </c>
      <c r="E56" t="s">
        <v>53</v>
      </c>
      <c r="G56">
        <v>2</v>
      </c>
    </row>
    <row r="57" spans="1:7" x14ac:dyDescent="0.2">
      <c r="A57">
        <v>40</v>
      </c>
      <c r="B57">
        <v>3</v>
      </c>
      <c r="C57" t="s">
        <v>60</v>
      </c>
      <c r="E57" t="s">
        <v>53</v>
      </c>
      <c r="G57">
        <v>2</v>
      </c>
    </row>
    <row r="58" spans="1:7" x14ac:dyDescent="0.2">
      <c r="A58">
        <v>41</v>
      </c>
      <c r="B58">
        <v>4</v>
      </c>
      <c r="C58" s="4" t="s">
        <v>61</v>
      </c>
      <c r="E58" t="s">
        <v>53</v>
      </c>
      <c r="G58">
        <v>2</v>
      </c>
    </row>
    <row r="60" spans="1:7" x14ac:dyDescent="0.2">
      <c r="A60" s="1" t="s">
        <v>56</v>
      </c>
      <c r="B60" s="1" t="s">
        <v>1</v>
      </c>
      <c r="C60" s="1" t="s">
        <v>2</v>
      </c>
      <c r="D60" s="1" t="s">
        <v>41</v>
      </c>
      <c r="E60" s="1" t="s">
        <v>3</v>
      </c>
      <c r="F60" s="1" t="s">
        <v>4</v>
      </c>
      <c r="G60" s="1" t="s">
        <v>5</v>
      </c>
    </row>
    <row r="61" spans="1:7" x14ac:dyDescent="0.2">
      <c r="A61" t="s">
        <v>57</v>
      </c>
    </row>
    <row r="62" spans="1:7" x14ac:dyDescent="0.2">
      <c r="A62">
        <v>42</v>
      </c>
      <c r="B62">
        <v>1</v>
      </c>
      <c r="C62" t="s">
        <v>59</v>
      </c>
      <c r="E62" t="s">
        <v>58</v>
      </c>
      <c r="G62">
        <v>2</v>
      </c>
    </row>
    <row r="63" spans="1:7" x14ac:dyDescent="0.2">
      <c r="A63">
        <v>43</v>
      </c>
      <c r="B63">
        <v>2</v>
      </c>
      <c r="C63" t="s">
        <v>63</v>
      </c>
      <c r="E63" t="s">
        <v>80</v>
      </c>
      <c r="G63">
        <v>2</v>
      </c>
    </row>
    <row r="64" spans="1:7" x14ac:dyDescent="0.2">
      <c r="A64">
        <v>44</v>
      </c>
      <c r="B64">
        <v>3</v>
      </c>
      <c r="C64" t="s">
        <v>91</v>
      </c>
      <c r="E64" t="s">
        <v>81</v>
      </c>
      <c r="G64">
        <v>1</v>
      </c>
    </row>
    <row r="67" spans="1:7" x14ac:dyDescent="0.2">
      <c r="A67" t="s">
        <v>64</v>
      </c>
    </row>
    <row r="68" spans="1:7" x14ac:dyDescent="0.2">
      <c r="A68" s="1" t="s">
        <v>56</v>
      </c>
      <c r="B68" s="1" t="s">
        <v>1</v>
      </c>
      <c r="C68" s="1" t="s">
        <v>2</v>
      </c>
      <c r="D68" s="1" t="s">
        <v>41</v>
      </c>
      <c r="E68" s="1" t="s">
        <v>3</v>
      </c>
      <c r="F68" s="1" t="s">
        <v>4</v>
      </c>
      <c r="G68" s="1" t="s">
        <v>5</v>
      </c>
    </row>
    <row r="69" spans="1:7" x14ac:dyDescent="0.2">
      <c r="A69">
        <v>45</v>
      </c>
      <c r="B69">
        <v>1</v>
      </c>
      <c r="C69" t="s">
        <v>73</v>
      </c>
      <c r="E69" t="s">
        <v>64</v>
      </c>
      <c r="G69">
        <v>1</v>
      </c>
    </row>
    <row r="70" spans="1:7" x14ac:dyDescent="0.2">
      <c r="A70">
        <v>46</v>
      </c>
      <c r="B70">
        <v>2</v>
      </c>
      <c r="C70" t="s">
        <v>72</v>
      </c>
      <c r="E70" t="s">
        <v>64</v>
      </c>
      <c r="G70">
        <v>1</v>
      </c>
    </row>
    <row r="71" spans="1:7" x14ac:dyDescent="0.2">
      <c r="A71">
        <v>47</v>
      </c>
      <c r="B71">
        <v>3</v>
      </c>
      <c r="C71" t="s">
        <v>71</v>
      </c>
      <c r="E71" t="s">
        <v>64</v>
      </c>
      <c r="G71">
        <v>1</v>
      </c>
    </row>
    <row r="74" spans="1:7" x14ac:dyDescent="0.2">
      <c r="A74" t="s">
        <v>65</v>
      </c>
    </row>
    <row r="75" spans="1:7" x14ac:dyDescent="0.2">
      <c r="A75" s="1" t="s">
        <v>56</v>
      </c>
      <c r="B75" s="1" t="s">
        <v>1</v>
      </c>
      <c r="C75" s="1" t="s">
        <v>2</v>
      </c>
      <c r="D75" s="1" t="s">
        <v>41</v>
      </c>
      <c r="E75" s="1" t="s">
        <v>3</v>
      </c>
      <c r="F75" s="1" t="s">
        <v>4</v>
      </c>
      <c r="G75" s="1" t="s">
        <v>5</v>
      </c>
    </row>
    <row r="76" spans="1:7" x14ac:dyDescent="0.2">
      <c r="A76">
        <v>48</v>
      </c>
      <c r="B76">
        <v>1</v>
      </c>
      <c r="C76" t="s">
        <v>79</v>
      </c>
      <c r="E76" t="s">
        <v>65</v>
      </c>
      <c r="G76">
        <v>1</v>
      </c>
    </row>
    <row r="77" spans="1:7" x14ac:dyDescent="0.2">
      <c r="A77">
        <v>49</v>
      </c>
      <c r="B77">
        <v>2</v>
      </c>
      <c r="C77" t="s">
        <v>78</v>
      </c>
      <c r="E77" t="s">
        <v>65</v>
      </c>
      <c r="G77">
        <v>1</v>
      </c>
    </row>
    <row r="78" spans="1:7" x14ac:dyDescent="0.2">
      <c r="A78">
        <v>50</v>
      </c>
      <c r="B78">
        <v>3</v>
      </c>
      <c r="C78" t="s">
        <v>77</v>
      </c>
      <c r="E78" t="s">
        <v>65</v>
      </c>
      <c r="G78">
        <v>1</v>
      </c>
    </row>
    <row r="79" spans="1:7" x14ac:dyDescent="0.2">
      <c r="A79">
        <v>51</v>
      </c>
      <c r="B79">
        <v>4</v>
      </c>
      <c r="C79" t="s">
        <v>76</v>
      </c>
      <c r="E79" t="s">
        <v>65</v>
      </c>
      <c r="G79">
        <v>1</v>
      </c>
    </row>
    <row r="83" spans="1:7" x14ac:dyDescent="0.2">
      <c r="A83" s="1" t="s">
        <v>56</v>
      </c>
      <c r="B83" s="1" t="s">
        <v>1</v>
      </c>
      <c r="C83" s="1" t="s">
        <v>2</v>
      </c>
      <c r="D83" s="1" t="s">
        <v>41</v>
      </c>
      <c r="E83" s="1" t="s">
        <v>3</v>
      </c>
      <c r="F83" s="1" t="s">
        <v>4</v>
      </c>
      <c r="G83" s="1" t="s">
        <v>5</v>
      </c>
    </row>
    <row r="84" spans="1:7" x14ac:dyDescent="0.2">
      <c r="A84" t="s">
        <v>67</v>
      </c>
    </row>
    <row r="85" spans="1:7" x14ac:dyDescent="0.2">
      <c r="A85">
        <v>52</v>
      </c>
      <c r="C85" t="s">
        <v>66</v>
      </c>
      <c r="E85" t="s">
        <v>67</v>
      </c>
      <c r="G85">
        <v>2</v>
      </c>
    </row>
    <row r="86" spans="1:7" x14ac:dyDescent="0.2">
      <c r="A86">
        <v>53</v>
      </c>
      <c r="C86" t="s">
        <v>68</v>
      </c>
      <c r="E86" t="s">
        <v>67</v>
      </c>
      <c r="G86">
        <v>1</v>
      </c>
    </row>
    <row r="87" spans="1:7" x14ac:dyDescent="0.2">
      <c r="A87">
        <v>54</v>
      </c>
      <c r="C87" t="s">
        <v>69</v>
      </c>
      <c r="E87" t="s">
        <v>67</v>
      </c>
      <c r="G87">
        <v>2</v>
      </c>
    </row>
    <row r="88" spans="1:7" x14ac:dyDescent="0.2">
      <c r="A88">
        <v>55</v>
      </c>
      <c r="C88" t="s">
        <v>70</v>
      </c>
      <c r="E88" t="s">
        <v>67</v>
      </c>
      <c r="G88">
        <v>2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GGG</dc:creator>
  <cp:lastModifiedBy>GGG</cp:lastModifiedBy>
  <dcterms:created xsi:type="dcterms:W3CDTF">2019-11-03T10:32:37Z</dcterms:created>
  <dcterms:modified xsi:type="dcterms:W3CDTF">2019-11-03T12:46:57Z</dcterms:modified>
</cp:coreProperties>
</file>