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โรงเรียนห้วยซ้อ\ทำสารสนเทศ\สารสนเทศ 61\"/>
    </mc:Choice>
  </mc:AlternateContent>
  <xr:revisionPtr revIDLastSave="0" documentId="13_ncr:1_{7B6DB09E-801B-4C6A-BCF0-8E2B0C3851F2}" xr6:coauthVersionLast="45" xr6:coauthVersionMax="45" xr10:uidLastSave="{00000000-0000-0000-0000-000000000000}"/>
  <bookViews>
    <workbookView xWindow="-120" yWindow="-120" windowWidth="20730" windowHeight="11160" xr2:uid="{ABC4D65D-3E77-4A18-BCB3-372C2928834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" i="1" l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K11" i="1"/>
  <c r="K12" i="1"/>
  <c r="K10" i="1"/>
  <c r="K9" i="1"/>
  <c r="K8" i="1"/>
  <c r="K7" i="1"/>
  <c r="K6" i="1"/>
  <c r="K5" i="1"/>
  <c r="M13" i="1" l="1"/>
  <c r="M14" i="1" s="1"/>
  <c r="K13" i="1"/>
  <c r="K14" i="1" s="1"/>
  <c r="L13" i="1"/>
  <c r="N13" i="1" l="1"/>
  <c r="L14" i="1"/>
</calcChain>
</file>

<file path=xl/sharedStrings.xml><?xml version="1.0" encoding="utf-8"?>
<sst xmlns="http://schemas.openxmlformats.org/spreadsheetml/2006/main" count="110" uniqueCount="109">
  <si>
    <t>ครู</t>
  </si>
  <si>
    <t>ประเภท</t>
  </si>
  <si>
    <t>ชื่อ</t>
  </si>
  <si>
    <t>สกุล</t>
  </si>
  <si>
    <t xml:space="preserve">ถาแหล่ง </t>
  </si>
  <si>
    <t>นางหทัยชนก</t>
  </si>
  <si>
    <t>ผลากอง</t>
  </si>
  <si>
    <t>นางณัฐกานต์</t>
  </si>
  <si>
    <t>จอมมงคล</t>
  </si>
  <si>
    <t>นางสาวศรันย์พร</t>
  </si>
  <si>
    <t>อุตส่าห์</t>
  </si>
  <si>
    <t>นางแสงพลอย</t>
  </si>
  <si>
    <t>อุ่นมหาวรรณ์</t>
  </si>
  <si>
    <t>นายวิชัย</t>
  </si>
  <si>
    <t>อินต๊ะอ้อม</t>
  </si>
  <si>
    <t>นายปพนธนัย</t>
  </si>
  <si>
    <t>จินะราช</t>
  </si>
  <si>
    <t>นายเชาวัฒน์</t>
  </si>
  <si>
    <t>วิชา</t>
  </si>
  <si>
    <t>นางบุหงา</t>
  </si>
  <si>
    <t>วงศา</t>
  </si>
  <si>
    <t>นางสาวศิริเดียว</t>
  </si>
  <si>
    <t xml:space="preserve">นางสาวกชพรรณ   </t>
  </si>
  <si>
    <t>ศรีทอง</t>
  </si>
  <si>
    <t>เนตรธิยา</t>
  </si>
  <si>
    <t>นางสาววรางค์จนา</t>
  </si>
  <si>
    <t>นายสง่า</t>
  </si>
  <si>
    <t>ปัญญาอิ่นแก้ว</t>
  </si>
  <si>
    <t>นางสาวกณิการ์</t>
  </si>
  <si>
    <t>จันทร์ลา</t>
  </si>
  <si>
    <t>นางทัศนีย์</t>
  </si>
  <si>
    <t>ฤทธิ์กล้า</t>
  </si>
  <si>
    <t>นางสาวปาริชาติ</t>
  </si>
  <si>
    <t>ทุกขนิโรธ</t>
  </si>
  <si>
    <t>นายชัยพฤษ</t>
  </si>
  <si>
    <t>ผ้าเจริญ</t>
  </si>
  <si>
    <t>นางสาวอภิรดา</t>
  </si>
  <si>
    <t>ฐานะราช</t>
  </si>
  <si>
    <t>นายณัฐชัย</t>
  </si>
  <si>
    <t>ปัญญาบุญ</t>
  </si>
  <si>
    <t>นางอุทุมพร</t>
  </si>
  <si>
    <t xml:space="preserve">นายอัษฎาพงศ์   </t>
  </si>
  <si>
    <t>เวียงสี่</t>
  </si>
  <si>
    <t>ศรีพิชัย</t>
  </si>
  <si>
    <t>นางธารทิพย์</t>
  </si>
  <si>
    <t>ชิมโพธิ์ครัง</t>
  </si>
  <si>
    <t>นางสาวพรรณภา</t>
  </si>
  <si>
    <t>แสงทอง</t>
  </si>
  <si>
    <t>นายพิบูลย์</t>
  </si>
  <si>
    <t>สมบูรณ์</t>
  </si>
  <si>
    <t>นายอุดม</t>
  </si>
  <si>
    <t>วรรณรัตน์</t>
  </si>
  <si>
    <t>นางสาวภัสวรลักษณ์</t>
  </si>
  <si>
    <t>คำนิล</t>
  </si>
  <si>
    <t>นายจีระศักดิ์</t>
  </si>
  <si>
    <t>ตอโนนสูง</t>
  </si>
  <si>
    <t>นางสาวเสาวลักษณ์</t>
  </si>
  <si>
    <t>แก้วประภา</t>
  </si>
  <si>
    <t>นายภูริสนันท์</t>
  </si>
  <si>
    <t>ทะเย็น</t>
  </si>
  <si>
    <t>นายกีรติ</t>
  </si>
  <si>
    <t>ศรีธินนท์</t>
  </si>
  <si>
    <t>นายสุชาติ</t>
  </si>
  <si>
    <t>เพศ</t>
  </si>
  <si>
    <t>โทร</t>
  </si>
  <si>
    <t>ลำดับ</t>
  </si>
  <si>
    <t>ครึ่งธิ</t>
  </si>
  <si>
    <t>นางสาวอาจาริยา</t>
  </si>
  <si>
    <t xml:space="preserve">นายสมบูรณ์  </t>
  </si>
  <si>
    <t>พิกุล</t>
  </si>
  <si>
    <t>เทพวงศ์</t>
  </si>
  <si>
    <t>นายอนุรักษ์</t>
  </si>
  <si>
    <t>แก้วบังวัน</t>
  </si>
  <si>
    <t>นายจรัญ</t>
  </si>
  <si>
    <t>บุคลากรรวม</t>
  </si>
  <si>
    <t>ผู้บริหาร</t>
  </si>
  <si>
    <t>พนักงานราชการ</t>
  </si>
  <si>
    <t>อัตราจ้าง</t>
  </si>
  <si>
    <t>สนับสนุนการสอน</t>
  </si>
  <si>
    <t>ลูกจ้างประจำ</t>
  </si>
  <si>
    <t>ลูกจ้างชั่วคราว</t>
  </si>
  <si>
    <t>นักเรียนนักศึกษาฝึกสอน</t>
  </si>
  <si>
    <t>ถ้าไม่นับรวมนักศึกษา</t>
  </si>
  <si>
    <t>ชาย</t>
  </si>
  <si>
    <t>หญิง</t>
  </si>
  <si>
    <t>วราพร</t>
  </si>
  <si>
    <t>บุญมี</t>
  </si>
  <si>
    <t xml:space="preserve">นายชาญเดช  </t>
  </si>
  <si>
    <t>ตันสอน</t>
  </si>
  <si>
    <t xml:space="preserve">นางสาวพิมพ์พิชญ์  </t>
  </si>
  <si>
    <t>สิริปัญญาแสง</t>
  </si>
  <si>
    <t xml:space="preserve">นายปฏิภาณ  </t>
  </si>
  <si>
    <t>แสนจิตร์</t>
  </si>
  <si>
    <t xml:space="preserve">นางสาวทัศนีวรรณ  </t>
  </si>
  <si>
    <t>เวียงลอ</t>
  </si>
  <si>
    <t xml:space="preserve">นางสาวศิริพร  </t>
  </si>
  <si>
    <t>บุญสินไทย</t>
  </si>
  <si>
    <t xml:space="preserve">นางสาวจารุมนต์ </t>
  </si>
  <si>
    <t>มะโนวงศ์</t>
  </si>
  <si>
    <t>นายธนากร</t>
  </si>
  <si>
    <t>จันตา</t>
  </si>
  <si>
    <t>มนต์</t>
  </si>
  <si>
    <t>ราชคม</t>
  </si>
  <si>
    <t>แล</t>
  </si>
  <si>
    <t>เงิน</t>
  </si>
  <si>
    <t>ทาแกง</t>
  </si>
  <si>
    <t>นายนพรัตน์</t>
  </si>
  <si>
    <t>นพคุณ</t>
  </si>
  <si>
    <t>สุวรรณจันทร์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</si>
</sst>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994F4-AAED-4604-B6C9-F895111E08D4}">
  <dimension ref="B2:N48"/>
  <sheetViews>
    <sheetView tabSelected="1" topLeftCell="B1" workbookViewId="0">
      <selection activeCell="D41" sqref="D41"/>
    </sheetView>
  </sheetViews>
  <sheetFormatPr defaultRowHeight="14.25" x14ac:dyDescent="0.2"/>
  <cols>
    <col min="2" max="2" width="9" customWidth="1"/>
    <col min="3" max="3" width="24.875" customWidth="1"/>
    <col min="4" max="4" width="16.625" customWidth="1"/>
    <col min="5" max="5" width="6.625" customWidth="1"/>
    <col min="10" max="10" width="15.125" customWidth="1"/>
  </cols>
  <sheetData>
    <row r="2" spans="2:14" x14ac:dyDescent="0.2">
      <c r="B2" t="s">
        <v>65</v>
      </c>
      <c r="C2" t="s">
        <v>2</v>
      </c>
      <c r="D2" t="s">
        <v>3</v>
      </c>
      <c r="E2" t="s">
        <v>1</v>
      </c>
      <c r="F2" t="s">
        <v>63</v>
      </c>
      <c r="G2" t="s">
        <v>64</v>
      </c>
    </row>
    <row r="3" spans="2:14" x14ac:dyDescent="0.2">
      <c r="B3">
        <v>1</v>
      </c>
      <c r="C3" t="s">
        <v>62</v>
      </c>
      <c r="D3" t="s">
        <v>61</v>
      </c>
      <c r="E3">
        <v>1</v>
      </c>
      <c r="F3">
        <v>1</v>
      </c>
    </row>
    <row r="4" spans="2:14" x14ac:dyDescent="0.2">
      <c r="B4">
        <v>2</v>
      </c>
      <c r="C4" t="s">
        <v>5</v>
      </c>
      <c r="D4" t="s">
        <v>4</v>
      </c>
      <c r="E4">
        <v>2</v>
      </c>
      <c r="F4">
        <v>2</v>
      </c>
      <c r="J4" s="1" t="s">
        <v>74</v>
      </c>
      <c r="K4" s="1"/>
      <c r="L4" s="1" t="s">
        <v>83</v>
      </c>
      <c r="M4" s="1" t="s">
        <v>84</v>
      </c>
    </row>
    <row r="5" spans="2:14" x14ac:dyDescent="0.2">
      <c r="B5">
        <v>3</v>
      </c>
      <c r="C5" t="s">
        <v>7</v>
      </c>
      <c r="D5" t="s">
        <v>6</v>
      </c>
      <c r="E5">
        <v>2</v>
      </c>
      <c r="F5">
        <v>2</v>
      </c>
      <c r="I5">
        <v>1</v>
      </c>
      <c r="J5" t="s">
        <v>75</v>
      </c>
      <c r="K5">
        <f>COUNTIF(E3:E102,"1")</f>
        <v>1</v>
      </c>
      <c r="L5">
        <f>COUNTIF(F3:F3,"1")</f>
        <v>1</v>
      </c>
      <c r="M5">
        <f>COUNTIF(F3:F3,"2")</f>
        <v>0</v>
      </c>
    </row>
    <row r="6" spans="2:14" x14ac:dyDescent="0.2">
      <c r="B6">
        <v>4</v>
      </c>
      <c r="C6" t="s">
        <v>9</v>
      </c>
      <c r="D6" t="s">
        <v>8</v>
      </c>
      <c r="E6">
        <v>2</v>
      </c>
      <c r="F6">
        <v>2</v>
      </c>
      <c r="I6">
        <v>2</v>
      </c>
      <c r="J6" t="s">
        <v>0</v>
      </c>
      <c r="K6">
        <f>COUNTIF(E3:E102,"2")</f>
        <v>29</v>
      </c>
      <c r="L6">
        <f>COUNTIF(F4:F32,"1")</f>
        <v>11</v>
      </c>
      <c r="M6">
        <f>COUNTIF(F4:F32,"2")</f>
        <v>18</v>
      </c>
    </row>
    <row r="7" spans="2:14" x14ac:dyDescent="0.2">
      <c r="B7">
        <v>5</v>
      </c>
      <c r="C7" t="s">
        <v>11</v>
      </c>
      <c r="D7" t="s">
        <v>10</v>
      </c>
      <c r="E7">
        <v>2</v>
      </c>
      <c r="F7">
        <v>2</v>
      </c>
      <c r="I7">
        <v>3</v>
      </c>
      <c r="J7" t="s">
        <v>76</v>
      </c>
      <c r="K7">
        <f>COUNTIF(E3:E102,"3")</f>
        <v>3</v>
      </c>
      <c r="L7">
        <f>COUNTIF(F33:F35,"1")</f>
        <v>2</v>
      </c>
      <c r="M7">
        <f>COUNTIF(F33:F35,"2")</f>
        <v>1</v>
      </c>
    </row>
    <row r="8" spans="2:14" x14ac:dyDescent="0.2">
      <c r="B8">
        <v>6</v>
      </c>
      <c r="C8" t="s">
        <v>13</v>
      </c>
      <c r="D8" t="s">
        <v>12</v>
      </c>
      <c r="E8">
        <v>2</v>
      </c>
      <c r="F8">
        <v>1</v>
      </c>
      <c r="I8">
        <v>4</v>
      </c>
      <c r="J8" t="s">
        <v>77</v>
      </c>
      <c r="K8">
        <f>COUNTIF(E4:E103,"4")</f>
        <v>1</v>
      </c>
      <c r="L8">
        <f>COUNTIF(F36,"1")</f>
        <v>1</v>
      </c>
      <c r="M8">
        <f>COUNTIF(F36,"2")</f>
        <v>0</v>
      </c>
    </row>
    <row r="9" spans="2:14" x14ac:dyDescent="0.2">
      <c r="B9">
        <v>7</v>
      </c>
      <c r="C9" t="s">
        <v>15</v>
      </c>
      <c r="D9" t="s">
        <v>14</v>
      </c>
      <c r="E9">
        <v>2</v>
      </c>
      <c r="F9">
        <v>1</v>
      </c>
      <c r="I9">
        <v>5</v>
      </c>
      <c r="J9" t="s">
        <v>78</v>
      </c>
      <c r="K9">
        <f>COUNTIF(E5:E104,"5")</f>
        <v>1</v>
      </c>
      <c r="L9">
        <f>COUNTIF(F37,"1")</f>
        <v>0</v>
      </c>
      <c r="M9">
        <f>COUNTIF(F37,"2")</f>
        <v>1</v>
      </c>
    </row>
    <row r="10" spans="2:14" x14ac:dyDescent="0.2">
      <c r="B10">
        <v>8</v>
      </c>
      <c r="C10" t="s">
        <v>17</v>
      </c>
      <c r="D10" t="s">
        <v>16</v>
      </c>
      <c r="E10">
        <v>2</v>
      </c>
      <c r="F10">
        <v>1</v>
      </c>
      <c r="I10">
        <v>6</v>
      </c>
      <c r="J10" t="s">
        <v>79</v>
      </c>
      <c r="K10">
        <f>COUNTIF(E6:E105,"6")</f>
        <v>2</v>
      </c>
      <c r="L10">
        <f>COUNTIF(F38:F39,"1")</f>
        <v>2</v>
      </c>
      <c r="M10">
        <f>COUNTIF(F38:F39,"2")</f>
        <v>0</v>
      </c>
    </row>
    <row r="11" spans="2:14" x14ac:dyDescent="0.2">
      <c r="B11">
        <v>9</v>
      </c>
      <c r="C11" t="s">
        <v>19</v>
      </c>
      <c r="D11" t="s">
        <v>18</v>
      </c>
      <c r="E11">
        <v>2</v>
      </c>
      <c r="F11">
        <v>2</v>
      </c>
      <c r="I11">
        <v>7</v>
      </c>
      <c r="J11" t="s">
        <v>80</v>
      </c>
      <c r="K11">
        <f>COUNTIF(E7:E106,"7")</f>
        <v>4</v>
      </c>
      <c r="L11">
        <f>COUNTIF(F40:F43,"1")</f>
        <v>4</v>
      </c>
      <c r="M11">
        <f>COUNTIF(F40:F43,"2")</f>
        <v>0</v>
      </c>
    </row>
    <row r="12" spans="2:14" x14ac:dyDescent="0.2">
      <c r="B12">
        <v>10</v>
      </c>
      <c r="C12" t="s">
        <v>21</v>
      </c>
      <c r="D12" t="s">
        <v>20</v>
      </c>
      <c r="E12">
        <v>2</v>
      </c>
      <c r="F12">
        <v>2</v>
      </c>
      <c r="I12">
        <v>8</v>
      </c>
      <c r="J12" t="s">
        <v>81</v>
      </c>
      <c r="K12">
        <f>COUNTIF(E8:E107,"8")</f>
        <v>5</v>
      </c>
      <c r="L12">
        <f>COUNTIF(F44:F50,"1")</f>
        <v>2</v>
      </c>
      <c r="M12">
        <f>COUNTIF(F44:F50,"2")</f>
        <v>3</v>
      </c>
    </row>
    <row r="13" spans="2:14" x14ac:dyDescent="0.2">
      <c r="B13">
        <v>11</v>
      </c>
      <c r="C13" t="s">
        <v>22</v>
      </c>
      <c r="D13" t="s">
        <v>23</v>
      </c>
      <c r="E13">
        <v>2</v>
      </c>
      <c r="F13">
        <v>2</v>
      </c>
      <c r="K13">
        <f>SUM(K5:K12)</f>
        <v>46</v>
      </c>
      <c r="L13">
        <f>SUM(L5:L12)</f>
        <v>23</v>
      </c>
      <c r="M13">
        <f>SUM(M5:M12)</f>
        <v>23</v>
      </c>
      <c r="N13">
        <f>SUM(L13:M13)</f>
        <v>46</v>
      </c>
    </row>
    <row r="14" spans="2:14" x14ac:dyDescent="0.2">
      <c r="B14">
        <v>12</v>
      </c>
      <c r="C14" t="s">
        <v>25</v>
      </c>
      <c r="D14" t="s">
        <v>24</v>
      </c>
      <c r="E14">
        <v>2</v>
      </c>
      <c r="F14">
        <v>2</v>
      </c>
      <c r="J14" t="s">
        <v>82</v>
      </c>
      <c r="K14">
        <f>K13-K12</f>
        <v>41</v>
      </c>
      <c r="L14">
        <f>L13-L12</f>
        <v>21</v>
      </c>
      <c r="M14">
        <f>M13-M12</f>
        <v>20</v>
      </c>
    </row>
    <row r="15" spans="2:14" x14ac:dyDescent="0.2">
      <c r="B15">
        <v>13</v>
      </c>
      <c r="C15" t="s">
        <v>26</v>
      </c>
      <c r="D15" t="s">
        <v>18</v>
      </c>
      <c r="E15">
        <v>2</v>
      </c>
      <c r="F15">
        <v>1</v>
      </c>
    </row>
    <row r="16" spans="2:14" x14ac:dyDescent="0.2">
      <c r="B16">
        <v>14</v>
      </c>
      <c r="C16" t="s">
        <v>28</v>
      </c>
      <c r="D16" t="s">
        <v>27</v>
      </c>
      <c r="E16">
        <v>2</v>
      </c>
      <c r="F16">
        <v>2</v>
      </c>
    </row>
    <row r="17" spans="2:6" x14ac:dyDescent="0.2">
      <c r="B17">
        <v>15</v>
      </c>
      <c r="C17" t="s">
        <v>89</v>
      </c>
      <c r="D17" t="s">
        <v>90</v>
      </c>
      <c r="E17">
        <v>2</v>
      </c>
      <c r="F17">
        <v>2</v>
      </c>
    </row>
    <row r="18" spans="2:6" x14ac:dyDescent="0.2">
      <c r="B18">
        <v>16</v>
      </c>
      <c r="C18" t="s">
        <v>30</v>
      </c>
      <c r="D18" t="s">
        <v>29</v>
      </c>
      <c r="E18">
        <v>2</v>
      </c>
      <c r="F18">
        <v>2</v>
      </c>
    </row>
    <row r="19" spans="2:6" x14ac:dyDescent="0.2">
      <c r="B19">
        <v>17</v>
      </c>
      <c r="C19" t="s">
        <v>32</v>
      </c>
      <c r="D19" t="s">
        <v>31</v>
      </c>
      <c r="E19">
        <v>2</v>
      </c>
      <c r="F19">
        <v>2</v>
      </c>
    </row>
    <row r="20" spans="2:6" x14ac:dyDescent="0.2">
      <c r="B20">
        <v>18</v>
      </c>
      <c r="C20" t="s">
        <v>34</v>
      </c>
      <c r="D20" t="s">
        <v>33</v>
      </c>
      <c r="E20">
        <v>2</v>
      </c>
      <c r="F20">
        <v>1</v>
      </c>
    </row>
    <row r="21" spans="2:6" x14ac:dyDescent="0.2">
      <c r="B21">
        <v>19</v>
      </c>
      <c r="C21" t="s">
        <v>36</v>
      </c>
      <c r="D21" t="s">
        <v>35</v>
      </c>
      <c r="E21">
        <v>2</v>
      </c>
      <c r="F21">
        <v>2</v>
      </c>
    </row>
    <row r="22" spans="2:6" x14ac:dyDescent="0.2">
      <c r="B22">
        <v>20</v>
      </c>
      <c r="C22" t="s">
        <v>38</v>
      </c>
      <c r="D22" t="s">
        <v>37</v>
      </c>
      <c r="E22">
        <v>2</v>
      </c>
      <c r="F22">
        <v>1</v>
      </c>
    </row>
    <row r="23" spans="2:6" x14ac:dyDescent="0.2">
      <c r="B23">
        <v>21</v>
      </c>
      <c r="C23" t="s">
        <v>40</v>
      </c>
      <c r="D23" t="s">
        <v>39</v>
      </c>
      <c r="E23">
        <v>2</v>
      </c>
      <c r="F23">
        <v>2</v>
      </c>
    </row>
    <row r="24" spans="2:6" x14ac:dyDescent="0.2">
      <c r="B24">
        <v>22</v>
      </c>
      <c r="C24" t="s">
        <v>41</v>
      </c>
      <c r="D24" t="s">
        <v>42</v>
      </c>
      <c r="E24">
        <v>2</v>
      </c>
      <c r="F24">
        <v>1</v>
      </c>
    </row>
    <row r="25" spans="2:6" x14ac:dyDescent="0.2">
      <c r="B25">
        <v>23</v>
      </c>
      <c r="C25" t="s">
        <v>44</v>
      </c>
      <c r="D25" t="s">
        <v>43</v>
      </c>
      <c r="E25">
        <v>2</v>
      </c>
      <c r="F25">
        <v>2</v>
      </c>
    </row>
    <row r="26" spans="2:6" x14ac:dyDescent="0.2">
      <c r="B26">
        <v>24</v>
      </c>
      <c r="C26" t="s">
        <v>46</v>
      </c>
      <c r="D26" t="s">
        <v>45</v>
      </c>
      <c r="E26">
        <v>2</v>
      </c>
      <c r="F26">
        <v>2</v>
      </c>
    </row>
    <row r="27" spans="2:6" x14ac:dyDescent="0.2">
      <c r="B27">
        <v>25</v>
      </c>
      <c r="C27" t="s">
        <v>48</v>
      </c>
      <c r="D27" t="s">
        <v>47</v>
      </c>
      <c r="E27">
        <v>2</v>
      </c>
      <c r="F27">
        <v>1</v>
      </c>
    </row>
    <row r="28" spans="2:6" x14ac:dyDescent="0.2">
      <c r="B28">
        <v>26</v>
      </c>
      <c r="C28" t="s">
        <v>56</v>
      </c>
      <c r="D28" t="s">
        <v>55</v>
      </c>
      <c r="E28">
        <v>2</v>
      </c>
      <c r="F28">
        <v>2</v>
      </c>
    </row>
    <row r="29" spans="2:6" x14ac:dyDescent="0.2">
      <c r="B29">
        <v>27</v>
      </c>
      <c r="C29" t="s">
        <v>58</v>
      </c>
      <c r="D29" t="s">
        <v>57</v>
      </c>
      <c r="E29">
        <v>2</v>
      </c>
      <c r="F29">
        <v>1</v>
      </c>
    </row>
    <row r="30" spans="2:6" x14ac:dyDescent="0.2">
      <c r="B30">
        <v>28</v>
      </c>
      <c r="C30" t="s">
        <v>87</v>
      </c>
      <c r="D30" t="s">
        <v>88</v>
      </c>
      <c r="E30">
        <v>2</v>
      </c>
      <c r="F30">
        <v>1</v>
      </c>
    </row>
    <row r="31" spans="2:6" x14ac:dyDescent="0.2">
      <c r="B31">
        <v>29</v>
      </c>
      <c r="C31" t="s">
        <v>60</v>
      </c>
      <c r="D31" t="s">
        <v>59</v>
      </c>
      <c r="E31">
        <v>2</v>
      </c>
      <c r="F31">
        <v>1</v>
      </c>
    </row>
    <row r="32" spans="2:6" x14ac:dyDescent="0.2">
      <c r="B32">
        <v>30</v>
      </c>
      <c r="C32" t="s">
        <v>85</v>
      </c>
      <c r="D32" t="s">
        <v>86</v>
      </c>
      <c r="E32">
        <v>2</v>
      </c>
      <c r="F32">
        <v>2</v>
      </c>
    </row>
    <row r="33" spans="2:6" x14ac:dyDescent="0.2">
      <c r="B33">
        <v>31</v>
      </c>
      <c r="C33" t="s">
        <v>50</v>
      </c>
      <c r="D33" t="s">
        <v>49</v>
      </c>
      <c r="E33">
        <v>3</v>
      </c>
      <c r="F33">
        <v>1</v>
      </c>
    </row>
    <row r="34" spans="2:6" x14ac:dyDescent="0.2">
      <c r="B34">
        <v>32</v>
      </c>
      <c r="C34" t="s">
        <v>52</v>
      </c>
      <c r="D34" t="s">
        <v>51</v>
      </c>
      <c r="E34">
        <v>3</v>
      </c>
      <c r="F34">
        <v>2</v>
      </c>
    </row>
    <row r="35" spans="2:6" x14ac:dyDescent="0.2">
      <c r="B35">
        <v>33</v>
      </c>
      <c r="C35" t="s">
        <v>54</v>
      </c>
      <c r="D35" t="s">
        <v>53</v>
      </c>
      <c r="E35">
        <v>3</v>
      </c>
      <c r="F35">
        <v>1</v>
      </c>
    </row>
    <row r="36" spans="2:6" x14ac:dyDescent="0.2">
      <c r="B36">
        <v>34</v>
      </c>
      <c r="C36" t="s">
        <v>101</v>
      </c>
      <c r="D36" t="s">
        <v>102</v>
      </c>
      <c r="E36">
        <v>4</v>
      </c>
      <c r="F36">
        <v>1</v>
      </c>
    </row>
    <row r="37" spans="2:6" x14ac:dyDescent="0.2">
      <c r="B37">
        <v>35</v>
      </c>
      <c r="C37" t="s">
        <v>67</v>
      </c>
      <c r="D37" t="s">
        <v>66</v>
      </c>
      <c r="E37">
        <v>5</v>
      </c>
      <c r="F37">
        <v>2</v>
      </c>
    </row>
    <row r="38" spans="2:6" x14ac:dyDescent="0.2">
      <c r="B38">
        <v>36</v>
      </c>
      <c r="C38" t="s">
        <v>68</v>
      </c>
      <c r="D38" t="s">
        <v>69</v>
      </c>
      <c r="E38">
        <v>6</v>
      </c>
      <c r="F38">
        <v>1</v>
      </c>
    </row>
    <row r="39" spans="2:6" x14ac:dyDescent="0.2">
      <c r="B39">
        <v>37</v>
      </c>
      <c r="C39" t="s">
        <v>71</v>
      </c>
      <c r="D39" t="s">
        <v>70</v>
      </c>
      <c r="E39">
        <v>6</v>
      </c>
      <c r="F39">
        <v>1</v>
      </c>
    </row>
    <row r="40" spans="2:6" x14ac:dyDescent="0.2">
      <c r="B40">
        <v>38</v>
      </c>
      <c r="C40" t="s">
        <v>106</v>
      </c>
      <c r="D40" t="s">
        <v>107</v>
      </c>
      <c r="E40">
        <v>7</v>
      </c>
      <c r="F40">
        <v>1</v>
      </c>
    </row>
    <row r="41" spans="2:6" x14ac:dyDescent="0.2">
      <c r="B41">
        <v>39</v>
      </c>
      <c r="C41" t="s">
        <v>103</v>
      </c>
      <c r="D41" t="s">
        <v>108</v>
      </c>
      <c r="E41">
        <v>7</v>
      </c>
      <c r="F41">
        <v>1</v>
      </c>
    </row>
    <row r="42" spans="2:6" x14ac:dyDescent="0.2">
      <c r="B42">
        <v>40</v>
      </c>
      <c r="C42" t="s">
        <v>104</v>
      </c>
      <c r="D42" t="s">
        <v>105</v>
      </c>
      <c r="E42">
        <v>7</v>
      </c>
      <c r="F42">
        <v>1</v>
      </c>
    </row>
    <row r="43" spans="2:6" x14ac:dyDescent="0.2">
      <c r="B43">
        <v>41</v>
      </c>
      <c r="C43" t="s">
        <v>73</v>
      </c>
      <c r="D43" t="s">
        <v>72</v>
      </c>
      <c r="E43">
        <v>7</v>
      </c>
      <c r="F43">
        <v>1</v>
      </c>
    </row>
    <row r="44" spans="2:6" x14ac:dyDescent="0.2">
      <c r="B44">
        <v>42</v>
      </c>
      <c r="C44" t="s">
        <v>91</v>
      </c>
      <c r="D44" t="s">
        <v>92</v>
      </c>
      <c r="E44">
        <v>8</v>
      </c>
      <c r="F44">
        <v>1</v>
      </c>
    </row>
    <row r="45" spans="2:6" x14ac:dyDescent="0.2">
      <c r="B45">
        <v>43</v>
      </c>
      <c r="C45" t="s">
        <v>93</v>
      </c>
      <c r="D45" t="s">
        <v>94</v>
      </c>
      <c r="E45">
        <v>8</v>
      </c>
      <c r="F45">
        <v>2</v>
      </c>
    </row>
    <row r="46" spans="2:6" x14ac:dyDescent="0.2">
      <c r="B46">
        <v>44</v>
      </c>
      <c r="C46" t="s">
        <v>95</v>
      </c>
      <c r="D46" t="s">
        <v>96</v>
      </c>
      <c r="E46">
        <v>8</v>
      </c>
      <c r="F46">
        <v>2</v>
      </c>
    </row>
    <row r="47" spans="2:6" x14ac:dyDescent="0.2">
      <c r="B47">
        <v>45</v>
      </c>
      <c r="C47" t="s">
        <v>97</v>
      </c>
      <c r="D47" t="s">
        <v>98</v>
      </c>
      <c r="E47">
        <v>8</v>
      </c>
      <c r="F47">
        <v>2</v>
      </c>
    </row>
    <row r="48" spans="2:6" x14ac:dyDescent="0.2">
      <c r="B48">
        <v>46</v>
      </c>
      <c r="C48" t="s">
        <v>99</v>
      </c>
      <c r="D48" t="s">
        <v>100</v>
      </c>
      <c r="E48">
        <v>8</v>
      </c>
      <c r="F48"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GGG</dc:creator>
  <cp:lastModifiedBy>GGG</cp:lastModifiedBy>
  <dcterms:created xsi:type="dcterms:W3CDTF">2019-10-23T16:29:34Z</dcterms:created>
  <dcterms:modified xsi:type="dcterms:W3CDTF">2019-10-29T12:04:54Z</dcterms:modified>
</cp:coreProperties>
</file>